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intern.sev-online.ch\data\groups_pvb\Kommunikation\Komm - Magazin-e\3 - 2023\WEB_def\DE\"/>
    </mc:Choice>
  </mc:AlternateContent>
  <xr:revisionPtr revIDLastSave="0" documentId="13_ncr:1_{B690A97B-DFA6-40FC-BB17-742DD4D7A0B4}" xr6:coauthVersionLast="47" xr6:coauthVersionMax="47" xr10:uidLastSave="{00000000-0000-0000-0000-000000000000}"/>
  <bookViews>
    <workbookView xWindow="-108" yWindow="-108" windowWidth="23256" windowHeight="12576" tabRatio="537" xr2:uid="{00000000-000D-0000-FFFF-FFFF00000000}"/>
  </bookViews>
  <sheets>
    <sheet name="Wahlhilfe_SR" sheetId="14" r:id="rId1"/>
  </sheets>
  <definedNames>
    <definedName name="_xlnm._FilterDatabase" localSheetId="0" hidden="1">Wahlhilfe_SR!$A$3:$L$48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14" l="1"/>
  <c r="I6" i="14"/>
  <c r="H6" i="14"/>
  <c r="J47" i="14"/>
  <c r="I47" i="14"/>
  <c r="H47" i="14"/>
  <c r="J5" i="14"/>
  <c r="I5" i="14"/>
  <c r="H5" i="14"/>
  <c r="J4" i="14"/>
  <c r="I4" i="14"/>
  <c r="H4" i="14"/>
  <c r="J44" i="14"/>
  <c r="I44" i="14"/>
  <c r="H44" i="14"/>
  <c r="J9" i="14"/>
  <c r="I9" i="14"/>
  <c r="H9" i="14"/>
  <c r="J8" i="14"/>
  <c r="I8" i="14"/>
  <c r="H8" i="14"/>
  <c r="J7" i="14"/>
  <c r="I7" i="14"/>
  <c r="H7" i="14"/>
  <c r="J12" i="14"/>
  <c r="I12" i="14"/>
  <c r="H12" i="14"/>
  <c r="J39" i="14"/>
  <c r="I39" i="14"/>
  <c r="H39" i="14"/>
  <c r="J11" i="14"/>
  <c r="I11" i="14"/>
  <c r="H11" i="14"/>
  <c r="J14" i="14"/>
  <c r="I14" i="14"/>
  <c r="H14" i="14"/>
  <c r="J13" i="14"/>
  <c r="I13" i="14"/>
  <c r="H13" i="14"/>
  <c r="J35" i="14"/>
  <c r="I35" i="14"/>
  <c r="H35" i="14"/>
  <c r="J20" i="14"/>
  <c r="I20" i="14"/>
  <c r="H20" i="14"/>
  <c r="J19" i="14"/>
  <c r="I19" i="14"/>
  <c r="H19" i="14"/>
  <c r="J18" i="14"/>
  <c r="I18" i="14"/>
  <c r="H18" i="14"/>
  <c r="J17" i="14"/>
  <c r="I17" i="14"/>
  <c r="H17" i="14"/>
  <c r="J29" i="14"/>
  <c r="I29" i="14"/>
  <c r="H29" i="14"/>
  <c r="J28" i="14"/>
  <c r="I28" i="14"/>
  <c r="H28" i="14"/>
  <c r="J27" i="14"/>
  <c r="I27" i="14"/>
  <c r="H27" i="14"/>
  <c r="J26" i="14"/>
  <c r="I26" i="14"/>
  <c r="H26" i="14"/>
  <c r="J25" i="14"/>
  <c r="I25" i="14"/>
  <c r="H25" i="14"/>
  <c r="J24" i="14"/>
  <c r="I24" i="14"/>
  <c r="H24" i="14"/>
  <c r="J23" i="14"/>
  <c r="I23" i="14"/>
  <c r="H23" i="14"/>
  <c r="J22" i="14"/>
  <c r="I22" i="14"/>
  <c r="H22" i="14"/>
  <c r="J21" i="14"/>
  <c r="I21" i="14"/>
  <c r="H21" i="14"/>
  <c r="J48" i="14"/>
  <c r="I48" i="14"/>
  <c r="H48" i="14"/>
  <c r="J46" i="14"/>
  <c r="I46" i="14"/>
  <c r="H46" i="14"/>
  <c r="J45" i="14"/>
  <c r="I45" i="14"/>
  <c r="H45" i="14"/>
  <c r="J43" i="14"/>
  <c r="I43" i="14"/>
  <c r="H43" i="14"/>
  <c r="J42" i="14"/>
  <c r="I42" i="14"/>
  <c r="H42" i="14"/>
  <c r="J16" i="14"/>
  <c r="I16" i="14"/>
  <c r="H16" i="14"/>
  <c r="J15" i="14"/>
  <c r="I15" i="14"/>
  <c r="H15" i="14"/>
  <c r="J41" i="14"/>
  <c r="I41" i="14"/>
  <c r="H41" i="14"/>
  <c r="J40" i="14"/>
  <c r="I40" i="14"/>
  <c r="H40" i="14"/>
  <c r="J38" i="14"/>
  <c r="I38" i="14"/>
  <c r="H38" i="14"/>
  <c r="J37" i="14"/>
  <c r="I37" i="14"/>
  <c r="H37" i="14"/>
  <c r="J10" i="14"/>
  <c r="I10" i="14"/>
  <c r="H10" i="14"/>
  <c r="J36" i="14"/>
  <c r="I36" i="14"/>
  <c r="H36" i="14"/>
  <c r="J34" i="14"/>
  <c r="I34" i="14"/>
  <c r="H34" i="14"/>
  <c r="J33" i="14"/>
  <c r="I33" i="14"/>
  <c r="H33" i="14"/>
  <c r="J32" i="14"/>
  <c r="I32" i="14"/>
  <c r="H32" i="14"/>
  <c r="J31" i="14"/>
  <c r="I31" i="14"/>
  <c r="H31" i="14"/>
  <c r="J30" i="14"/>
  <c r="I30" i="14"/>
  <c r="H30" i="14"/>
  <c r="K16" i="14" l="1"/>
  <c r="K34" i="14"/>
  <c r="K23" i="14"/>
  <c r="K18" i="14"/>
  <c r="K12" i="14"/>
  <c r="K10" i="14"/>
  <c r="K43" i="14"/>
  <c r="K25" i="14"/>
  <c r="K20" i="14"/>
  <c r="K6" i="14"/>
  <c r="K36" i="14"/>
  <c r="K42" i="14"/>
  <c r="K24" i="14"/>
  <c r="K19" i="14"/>
  <c r="K7" i="14"/>
  <c r="K47" i="14"/>
  <c r="K32" i="14"/>
  <c r="K41" i="14"/>
  <c r="K21" i="14"/>
  <c r="K29" i="14"/>
  <c r="K11" i="14"/>
  <c r="K5" i="14"/>
  <c r="K30" i="14"/>
  <c r="K38" i="14"/>
  <c r="K46" i="14"/>
  <c r="K27" i="14"/>
  <c r="K13" i="14"/>
  <c r="K44" i="14"/>
  <c r="K33" i="14"/>
  <c r="K15" i="14"/>
  <c r="K22" i="14"/>
  <c r="K17" i="14"/>
  <c r="K39" i="14"/>
  <c r="K8" i="14"/>
  <c r="K31" i="14"/>
  <c r="K40" i="14"/>
  <c r="K48" i="14"/>
  <c r="K28" i="14"/>
  <c r="K14" i="14"/>
  <c r="K4" i="14"/>
  <c r="K37" i="14"/>
  <c r="K45" i="14"/>
  <c r="K26" i="14"/>
  <c r="K35" i="14"/>
  <c r="K9" i="14"/>
</calcChain>
</file>

<file path=xl/sharedStrings.xml><?xml version="1.0" encoding="utf-8"?>
<sst xmlns="http://schemas.openxmlformats.org/spreadsheetml/2006/main" count="294" uniqueCount="100">
  <si>
    <t>VS</t>
  </si>
  <si>
    <t>AG</t>
  </si>
  <si>
    <t>ZH</t>
  </si>
  <si>
    <t>BE</t>
  </si>
  <si>
    <t>TI</t>
  </si>
  <si>
    <t>GL</t>
  </si>
  <si>
    <t>SO</t>
  </si>
  <si>
    <t>ZG</t>
  </si>
  <si>
    <t>LU</t>
  </si>
  <si>
    <t>GR</t>
  </si>
  <si>
    <t>FR</t>
  </si>
  <si>
    <t>GE</t>
  </si>
  <si>
    <t>NE</t>
  </si>
  <si>
    <t>TG</t>
  </si>
  <si>
    <t>VD</t>
  </si>
  <si>
    <t>OW</t>
  </si>
  <si>
    <t>BS</t>
  </si>
  <si>
    <t>JU</t>
  </si>
  <si>
    <t>SG</t>
  </si>
  <si>
    <t>BL</t>
  </si>
  <si>
    <t>SZ</t>
  </si>
  <si>
    <t>UR</t>
  </si>
  <si>
    <t>SH</t>
  </si>
  <si>
    <t>AI</t>
  </si>
  <si>
    <t>NW</t>
  </si>
  <si>
    <t>AR</t>
  </si>
  <si>
    <t>Friedli Esther</t>
  </si>
  <si>
    <t>SVP</t>
  </si>
  <si>
    <t>SP</t>
  </si>
  <si>
    <t>FDP</t>
  </si>
  <si>
    <t>Grüne</t>
  </si>
  <si>
    <t>Mitte</t>
  </si>
  <si>
    <t>Ja</t>
  </si>
  <si>
    <t>Nein</t>
  </si>
  <si>
    <t>Enthaltung</t>
  </si>
  <si>
    <t>Entschuldigt</t>
  </si>
  <si>
    <t>Präsident</t>
  </si>
  <si>
    <t>Abwesend</t>
  </si>
  <si>
    <t>Präsidentin</t>
  </si>
  <si>
    <t>Noch nicht im Rat</t>
  </si>
  <si>
    <t>Rücktritt?</t>
  </si>
  <si>
    <t>x</t>
  </si>
  <si>
    <t>Parteilos</t>
  </si>
  <si>
    <t>Bauer Philippe</t>
  </si>
  <si>
    <t>Bischof Pirmin</t>
  </si>
  <si>
    <t>Burkart Thierry</t>
  </si>
  <si>
    <t>Caroni Andrea</t>
  </si>
  <si>
    <t>Chassot Isabelle</t>
  </si>
  <si>
    <t>Chiesa Marco</t>
  </si>
  <si>
    <t>Crevoisier Crelier Mathilde</t>
  </si>
  <si>
    <t>Dittli Josef</t>
  </si>
  <si>
    <t>Engler Stefan</t>
  </si>
  <si>
    <t>Ettlin Erich</t>
  </si>
  <si>
    <t>Fässler Daniel</t>
  </si>
  <si>
    <t>Français Olivier</t>
  </si>
  <si>
    <t>Gapany Johanna</t>
  </si>
  <si>
    <t>Germann Hannes</t>
  </si>
  <si>
    <t>Gmür-
Schönenberger Andrea</t>
  </si>
  <si>
    <t>Graf Maya</t>
  </si>
  <si>
    <t>Häberli-Koller Brigitte</t>
  </si>
  <si>
    <t>Hefti Thomas</t>
  </si>
  <si>
    <t>Hegglin Peter</t>
  </si>
  <si>
    <t>Herzog Eva</t>
  </si>
  <si>
    <t>Jositsch Daniel</t>
  </si>
  <si>
    <t>Juillard Charles</t>
  </si>
  <si>
    <t>Knecht Hansjörg</t>
  </si>
  <si>
    <t>Kuprecht Alex</t>
  </si>
  <si>
    <t>Maret Marianne</t>
  </si>
  <si>
    <t>Mazzone Lisa</t>
  </si>
  <si>
    <t>Michel Matthias</t>
  </si>
  <si>
    <t>Minder Thomas</t>
  </si>
  <si>
    <t>Müller Damian</t>
  </si>
  <si>
    <t>Noser Ruedi</t>
  </si>
  <si>
    <t>Reichmuth Othmar</t>
  </si>
  <si>
    <t>Rieder Beat</t>
  </si>
  <si>
    <t>Salzmann Werner</t>
  </si>
  <si>
    <t>Schmid Martin</t>
  </si>
  <si>
    <t>Sommaruga Carlo</t>
  </si>
  <si>
    <t>Stark Jakob</t>
  </si>
  <si>
    <t>Stöckli Hans</t>
  </si>
  <si>
    <t>Thorens Goumaz Adèle</t>
  </si>
  <si>
    <t>Vara Céline</t>
  </si>
  <si>
    <t>Wicki Hans</t>
  </si>
  <si>
    <t>Würth Benedikt</t>
  </si>
  <si>
    <t>Zanetti Roberto</t>
  </si>
  <si>
    <t>Z'graggen Heidi</t>
  </si>
  <si>
    <t>Zopfi Mathias</t>
  </si>
  <si>
    <t>Name</t>
  </si>
  <si>
    <t>Partei</t>
  </si>
  <si>
    <t>Kanton</t>
  </si>
  <si>
    <t>*</t>
  </si>
  <si>
    <t>Gesamtnote</t>
  </si>
  <si>
    <t>BVG-Reform</t>
  </si>
  <si>
    <t>Kürzung 2022</t>
  </si>
  <si>
    <t>Teuerung 2023</t>
  </si>
  <si>
    <t>Vorbehalt</t>
  </si>
  <si>
    <t>Colonne1</t>
  </si>
  <si>
    <t>Colonne2</t>
  </si>
  <si>
    <t>Colonne3</t>
  </si>
  <si>
    <t>Wahlhilfe
National- und Ständeratswahlen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</si>
</sst>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B32E79B-C57B-D04E-97A0-4BF9B15E8FFD}" name="Tableau2" displayName="Tableau2" ref="A3:L48" totalsRowShown="0">
  <autoFilter ref="A3:L48" xr:uid="{77C6F4CB-5AAC-4B15-9ECD-942C765C1278}">
    <filterColumn colId="6">
      <filters blank="1"/>
    </filterColumn>
  </autoFilter>
  <sortState xmlns:xlrd2="http://schemas.microsoft.com/office/spreadsheetml/2017/richdata2" ref="A4:L48">
    <sortCondition descending="1" ref="K3:K48"/>
  </sortState>
  <tableColumns count="12">
    <tableColumn id="1" xr3:uid="{8973F09A-71D8-0D49-809A-57DEF5CCB4B4}" name="Name"/>
    <tableColumn id="2" xr3:uid="{4B12D6AC-BFC7-E74B-AA4B-BDE2CDA62822}" name="Partei"/>
    <tableColumn id="3" xr3:uid="{49A92463-3715-5F4B-9EED-7BB016BDF853}" name="Kanton"/>
    <tableColumn id="4" xr3:uid="{C9E89907-D860-4043-B146-120EDD9F7960}" name="Teuerung 2023"/>
    <tableColumn id="5" xr3:uid="{A5C63C22-7540-D44D-81A4-AA7D8783D133}" name="BVG-Reform"/>
    <tableColumn id="6" xr3:uid="{47ADAE8A-12F0-BB40-9B31-9EDB5E9808F9}" name="Kürzung 2022"/>
    <tableColumn id="7" xr3:uid="{A14A2614-B8DF-2646-B4AC-54B9ECB2B793}" name="Rücktritt?"/>
    <tableColumn id="8" xr3:uid="{A40540D0-63F0-CD45-813E-7BA02435489E}" name="Colonne1">
      <calculatedColumnFormula>IF(D4="Nein",-1,IF(D4="Ja",1,0))</calculatedColumnFormula>
    </tableColumn>
    <tableColumn id="9" xr3:uid="{96EC2048-F49F-6A43-B5D3-FB6C4328CD5E}" name="Colonne2">
      <calculatedColumnFormula>IF(E4="Nein",1,IF(E4="Ja",-1,0))</calculatedColumnFormula>
    </tableColumn>
    <tableColumn id="10" xr3:uid="{41BBE19B-D778-B745-9684-9119DD3E0032}" name="Colonne3">
      <calculatedColumnFormula>IF(F4="Nein",1,IF(F4="Ja",-1,0))</calculatedColumnFormula>
    </tableColumn>
    <tableColumn id="11" xr3:uid="{76BCDDAF-3141-B34B-A37A-3BA9A3A490EF}" name="Gesamtnote">
      <calculatedColumnFormula>SUM(H4:J4)</calculatedColumnFormula>
    </tableColumn>
    <tableColumn id="12" xr3:uid="{57067698-90A7-A146-A002-E8D950AE564A}" name="Vorbehalt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B128C-8ACD-445F-A904-2C0027900187}">
  <sheetPr>
    <pageSetUpPr fitToPage="1"/>
  </sheetPr>
  <dimension ref="A1:L48"/>
  <sheetViews>
    <sheetView tabSelected="1" workbookViewId="0">
      <selection activeCell="P6" sqref="P6"/>
    </sheetView>
  </sheetViews>
  <sheetFormatPr baseColWidth="10" defaultColWidth="11" defaultRowHeight="13.8" x14ac:dyDescent="0.25"/>
  <cols>
    <col min="1" max="1" width="28.296875" customWidth="1"/>
    <col min="4" max="4" width="16.5" customWidth="1"/>
    <col min="5" max="6" width="15.796875" customWidth="1"/>
    <col min="7" max="7" width="0" hidden="1" customWidth="1"/>
    <col min="8" max="10" width="4.69921875" hidden="1" customWidth="1"/>
    <col min="11" max="11" width="14.296875" customWidth="1"/>
    <col min="12" max="12" width="12" customWidth="1"/>
  </cols>
  <sheetData>
    <row r="1" spans="1:12" ht="41.4" customHeight="1" x14ac:dyDescent="0.25">
      <c r="A1" s="3" t="s">
        <v>99</v>
      </c>
      <c r="B1" s="3"/>
    </row>
    <row r="3" spans="1:12" ht="33" customHeight="1" x14ac:dyDescent="0.25">
      <c r="A3" s="2" t="s">
        <v>87</v>
      </c>
      <c r="B3" s="2" t="s">
        <v>88</v>
      </c>
      <c r="C3" s="2" t="s">
        <v>89</v>
      </c>
      <c r="D3" s="2" t="s">
        <v>94</v>
      </c>
      <c r="E3" s="2" t="s">
        <v>92</v>
      </c>
      <c r="F3" s="2" t="s">
        <v>93</v>
      </c>
      <c r="G3" s="1" t="s">
        <v>40</v>
      </c>
      <c r="H3" t="s">
        <v>96</v>
      </c>
      <c r="I3" t="s">
        <v>97</v>
      </c>
      <c r="J3" t="s">
        <v>98</v>
      </c>
      <c r="K3" s="2" t="s">
        <v>91</v>
      </c>
      <c r="L3" s="2" t="s">
        <v>95</v>
      </c>
    </row>
    <row r="4" spans="1:12" ht="28.05" customHeight="1" x14ac:dyDescent="0.25">
      <c r="A4" t="s">
        <v>68</v>
      </c>
      <c r="B4" t="s">
        <v>30</v>
      </c>
      <c r="C4" t="s">
        <v>11</v>
      </c>
      <c r="D4" t="s">
        <v>32</v>
      </c>
      <c r="E4" t="s">
        <v>33</v>
      </c>
      <c r="F4" t="s">
        <v>33</v>
      </c>
      <c r="H4">
        <f t="shared" ref="H4:H48" si="0">IF(D4="Nein",-1,IF(D4="Ja",1,0))</f>
        <v>1</v>
      </c>
      <c r="I4">
        <f t="shared" ref="I4:I48" si="1">IF(E4="Nein",1,IF(E4="Ja",-1,0))</f>
        <v>1</v>
      </c>
      <c r="J4">
        <f t="shared" ref="J4:J48" si="2">IF(F4="Nein",1,IF(F4="Ja",-1,0))</f>
        <v>1</v>
      </c>
      <c r="K4">
        <f t="shared" ref="K4:K48" si="3">SUM(H4:J4)</f>
        <v>3</v>
      </c>
    </row>
    <row r="5" spans="1:12" ht="28.05" customHeight="1" x14ac:dyDescent="0.25">
      <c r="A5" t="s">
        <v>77</v>
      </c>
      <c r="B5" t="s">
        <v>28</v>
      </c>
      <c r="C5" t="s">
        <v>11</v>
      </c>
      <c r="D5" t="s">
        <v>32</v>
      </c>
      <c r="E5" t="s">
        <v>33</v>
      </c>
      <c r="F5" t="s">
        <v>33</v>
      </c>
      <c r="H5">
        <f t="shared" si="0"/>
        <v>1</v>
      </c>
      <c r="I5">
        <f t="shared" si="1"/>
        <v>1</v>
      </c>
      <c r="J5">
        <f t="shared" si="2"/>
        <v>1</v>
      </c>
      <c r="K5">
        <f t="shared" si="3"/>
        <v>3</v>
      </c>
    </row>
    <row r="6" spans="1:12" ht="28.05" customHeight="1" x14ac:dyDescent="0.25">
      <c r="A6" t="s">
        <v>81</v>
      </c>
      <c r="B6" t="s">
        <v>30</v>
      </c>
      <c r="C6" t="s">
        <v>12</v>
      </c>
      <c r="D6" t="s">
        <v>32</v>
      </c>
      <c r="E6" t="s">
        <v>33</v>
      </c>
      <c r="F6" t="s">
        <v>33</v>
      </c>
      <c r="H6">
        <f t="shared" si="0"/>
        <v>1</v>
      </c>
      <c r="I6">
        <f t="shared" si="1"/>
        <v>1</v>
      </c>
      <c r="J6">
        <f t="shared" si="2"/>
        <v>1</v>
      </c>
      <c r="K6">
        <f t="shared" si="3"/>
        <v>3</v>
      </c>
    </row>
    <row r="7" spans="1:12" ht="28.05" customHeight="1" x14ac:dyDescent="0.25">
      <c r="A7" t="s">
        <v>49</v>
      </c>
      <c r="B7" t="s">
        <v>28</v>
      </c>
      <c r="C7" t="s">
        <v>17</v>
      </c>
      <c r="D7" t="s">
        <v>32</v>
      </c>
      <c r="E7" t="s">
        <v>33</v>
      </c>
      <c r="F7" t="s">
        <v>39</v>
      </c>
      <c r="H7">
        <f t="shared" si="0"/>
        <v>1</v>
      </c>
      <c r="I7">
        <f t="shared" si="1"/>
        <v>1</v>
      </c>
      <c r="J7">
        <f t="shared" si="2"/>
        <v>0</v>
      </c>
      <c r="K7">
        <f t="shared" si="3"/>
        <v>2</v>
      </c>
      <c r="L7" t="s">
        <v>90</v>
      </c>
    </row>
    <row r="8" spans="1:12" ht="28.05" customHeight="1" x14ac:dyDescent="0.25">
      <c r="A8" t="s">
        <v>62</v>
      </c>
      <c r="B8" t="s">
        <v>28</v>
      </c>
      <c r="C8" t="s">
        <v>16</v>
      </c>
      <c r="D8" t="s">
        <v>32</v>
      </c>
      <c r="E8" t="s">
        <v>34</v>
      </c>
      <c r="F8" t="s">
        <v>33</v>
      </c>
      <c r="H8">
        <f t="shared" si="0"/>
        <v>1</v>
      </c>
      <c r="I8">
        <f t="shared" si="1"/>
        <v>0</v>
      </c>
      <c r="J8">
        <f t="shared" si="2"/>
        <v>1</v>
      </c>
      <c r="K8">
        <f t="shared" si="3"/>
        <v>2</v>
      </c>
    </row>
    <row r="9" spans="1:12" ht="28.05" customHeight="1" x14ac:dyDescent="0.25">
      <c r="A9" t="s">
        <v>63</v>
      </c>
      <c r="B9" t="s">
        <v>28</v>
      </c>
      <c r="C9" t="s">
        <v>2</v>
      </c>
      <c r="D9" t="s">
        <v>32</v>
      </c>
      <c r="E9" t="s">
        <v>37</v>
      </c>
      <c r="F9" t="s">
        <v>33</v>
      </c>
      <c r="H9">
        <f t="shared" si="0"/>
        <v>1</v>
      </c>
      <c r="I9">
        <f t="shared" si="1"/>
        <v>0</v>
      </c>
      <c r="J9">
        <f t="shared" si="2"/>
        <v>1</v>
      </c>
      <c r="K9">
        <f t="shared" si="3"/>
        <v>2</v>
      </c>
    </row>
    <row r="10" spans="1:12" hidden="1" x14ac:dyDescent="0.25">
      <c r="A10" t="s">
        <v>54</v>
      </c>
      <c r="B10" t="s">
        <v>29</v>
      </c>
      <c r="C10" t="s">
        <v>14</v>
      </c>
      <c r="D10" t="s">
        <v>33</v>
      </c>
      <c r="E10" t="s">
        <v>32</v>
      </c>
      <c r="F10" t="s">
        <v>32</v>
      </c>
      <c r="G10" t="s">
        <v>41</v>
      </c>
      <c r="H10">
        <f t="shared" si="0"/>
        <v>-1</v>
      </c>
      <c r="I10">
        <f t="shared" si="1"/>
        <v>-1</v>
      </c>
      <c r="J10">
        <f t="shared" si="2"/>
        <v>-1</v>
      </c>
      <c r="K10">
        <f t="shared" si="3"/>
        <v>-3</v>
      </c>
    </row>
    <row r="11" spans="1:12" ht="28.05" customHeight="1" x14ac:dyDescent="0.25">
      <c r="A11" t="s">
        <v>58</v>
      </c>
      <c r="B11" t="s">
        <v>30</v>
      </c>
      <c r="C11" t="s">
        <v>19</v>
      </c>
      <c r="D11" t="s">
        <v>32</v>
      </c>
      <c r="E11" t="s">
        <v>32</v>
      </c>
      <c r="F11" t="s">
        <v>33</v>
      </c>
      <c r="H11">
        <f t="shared" si="0"/>
        <v>1</v>
      </c>
      <c r="I11">
        <f t="shared" si="1"/>
        <v>-1</v>
      </c>
      <c r="J11">
        <f t="shared" si="2"/>
        <v>1</v>
      </c>
      <c r="K11">
        <f t="shared" si="3"/>
        <v>1</v>
      </c>
    </row>
    <row r="12" spans="1:12" ht="28.05" customHeight="1" x14ac:dyDescent="0.25">
      <c r="A12" t="s">
        <v>86</v>
      </c>
      <c r="B12" t="s">
        <v>30</v>
      </c>
      <c r="C12" t="s">
        <v>5</v>
      </c>
      <c r="D12" t="s">
        <v>32</v>
      </c>
      <c r="E12" t="s">
        <v>32</v>
      </c>
      <c r="F12" t="s">
        <v>33</v>
      </c>
      <c r="H12">
        <f t="shared" si="0"/>
        <v>1</v>
      </c>
      <c r="I12">
        <f t="shared" si="1"/>
        <v>-1</v>
      </c>
      <c r="J12">
        <f t="shared" si="2"/>
        <v>1</v>
      </c>
      <c r="K12">
        <f t="shared" si="3"/>
        <v>1</v>
      </c>
    </row>
    <row r="13" spans="1:12" ht="28.05" customHeight="1" x14ac:dyDescent="0.25">
      <c r="A13" t="s">
        <v>26</v>
      </c>
      <c r="B13" t="s">
        <v>27</v>
      </c>
      <c r="C13" t="s">
        <v>18</v>
      </c>
      <c r="D13" t="s">
        <v>33</v>
      </c>
      <c r="E13" t="s">
        <v>33</v>
      </c>
      <c r="F13" t="s">
        <v>39</v>
      </c>
      <c r="H13">
        <f t="shared" si="0"/>
        <v>-1</v>
      </c>
      <c r="I13">
        <f t="shared" si="1"/>
        <v>1</v>
      </c>
      <c r="J13">
        <f t="shared" si="2"/>
        <v>0</v>
      </c>
      <c r="K13">
        <f t="shared" si="3"/>
        <v>0</v>
      </c>
      <c r="L13" t="s">
        <v>90</v>
      </c>
    </row>
    <row r="14" spans="1:12" ht="28.05" customHeight="1" x14ac:dyDescent="0.25">
      <c r="A14" t="s">
        <v>64</v>
      </c>
      <c r="B14" t="s">
        <v>31</v>
      </c>
      <c r="C14" t="s">
        <v>17</v>
      </c>
      <c r="D14" t="s">
        <v>32</v>
      </c>
      <c r="E14" t="s">
        <v>32</v>
      </c>
      <c r="F14" t="s">
        <v>34</v>
      </c>
      <c r="H14">
        <f t="shared" si="0"/>
        <v>1</v>
      </c>
      <c r="I14">
        <f t="shared" si="1"/>
        <v>-1</v>
      </c>
      <c r="J14">
        <f t="shared" si="2"/>
        <v>0</v>
      </c>
      <c r="K14">
        <f t="shared" si="3"/>
        <v>0</v>
      </c>
    </row>
    <row r="15" spans="1:12" hidden="1" x14ac:dyDescent="0.25">
      <c r="A15" t="s">
        <v>65</v>
      </c>
      <c r="B15" t="s">
        <v>27</v>
      </c>
      <c r="C15" t="s">
        <v>1</v>
      </c>
      <c r="D15" t="s">
        <v>33</v>
      </c>
      <c r="E15" t="s">
        <v>32</v>
      </c>
      <c r="F15" t="s">
        <v>32</v>
      </c>
      <c r="G15" t="s">
        <v>41</v>
      </c>
      <c r="H15">
        <f t="shared" si="0"/>
        <v>-1</v>
      </c>
      <c r="I15">
        <f t="shared" si="1"/>
        <v>-1</v>
      </c>
      <c r="J15">
        <f t="shared" si="2"/>
        <v>-1</v>
      </c>
      <c r="K15">
        <f t="shared" si="3"/>
        <v>-3</v>
      </c>
    </row>
    <row r="16" spans="1:12" hidden="1" x14ac:dyDescent="0.25">
      <c r="A16" t="s">
        <v>66</v>
      </c>
      <c r="B16" t="s">
        <v>27</v>
      </c>
      <c r="C16" t="s">
        <v>20</v>
      </c>
      <c r="D16" t="s">
        <v>33</v>
      </c>
      <c r="E16" t="s">
        <v>32</v>
      </c>
      <c r="F16" t="s">
        <v>32</v>
      </c>
      <c r="G16" t="s">
        <v>41</v>
      </c>
      <c r="H16">
        <f t="shared" si="0"/>
        <v>-1</v>
      </c>
      <c r="I16">
        <f t="shared" si="1"/>
        <v>-1</v>
      </c>
      <c r="J16">
        <f t="shared" si="2"/>
        <v>-1</v>
      </c>
      <c r="K16">
        <f t="shared" si="3"/>
        <v>-3</v>
      </c>
    </row>
    <row r="17" spans="1:12" ht="28.05" customHeight="1" x14ac:dyDescent="0.25">
      <c r="A17" t="s">
        <v>47</v>
      </c>
      <c r="B17" t="s">
        <v>31</v>
      </c>
      <c r="C17" t="s">
        <v>10</v>
      </c>
      <c r="D17" t="s">
        <v>37</v>
      </c>
      <c r="E17" t="s">
        <v>32</v>
      </c>
      <c r="F17" t="s">
        <v>34</v>
      </c>
      <c r="H17">
        <f t="shared" si="0"/>
        <v>0</v>
      </c>
      <c r="I17">
        <f t="shared" si="1"/>
        <v>-1</v>
      </c>
      <c r="J17">
        <f t="shared" si="2"/>
        <v>0</v>
      </c>
      <c r="K17">
        <f t="shared" si="3"/>
        <v>-1</v>
      </c>
    </row>
    <row r="18" spans="1:12" ht="28.05" customHeight="1" x14ac:dyDescent="0.25">
      <c r="A18" t="s">
        <v>48</v>
      </c>
      <c r="B18" t="s">
        <v>27</v>
      </c>
      <c r="C18" t="s">
        <v>4</v>
      </c>
      <c r="D18" t="s">
        <v>33</v>
      </c>
      <c r="E18" t="s">
        <v>34</v>
      </c>
      <c r="F18" t="s">
        <v>37</v>
      </c>
      <c r="H18">
        <f t="shared" si="0"/>
        <v>-1</v>
      </c>
      <c r="I18">
        <f t="shared" si="1"/>
        <v>0</v>
      </c>
      <c r="J18">
        <f t="shared" si="2"/>
        <v>0</v>
      </c>
      <c r="K18">
        <f t="shared" si="3"/>
        <v>-1</v>
      </c>
    </row>
    <row r="19" spans="1:12" ht="28.05" customHeight="1" x14ac:dyDescent="0.25">
      <c r="A19" t="s">
        <v>59</v>
      </c>
      <c r="B19" t="s">
        <v>31</v>
      </c>
      <c r="C19" t="s">
        <v>13</v>
      </c>
      <c r="D19" t="s">
        <v>38</v>
      </c>
      <c r="E19" t="s">
        <v>38</v>
      </c>
      <c r="F19" t="s">
        <v>32</v>
      </c>
      <c r="H19">
        <f t="shared" si="0"/>
        <v>0</v>
      </c>
      <c r="I19">
        <f t="shared" si="1"/>
        <v>0</v>
      </c>
      <c r="J19">
        <f t="shared" si="2"/>
        <v>-1</v>
      </c>
      <c r="K19">
        <f t="shared" si="3"/>
        <v>-1</v>
      </c>
      <c r="L19" t="s">
        <v>90</v>
      </c>
    </row>
    <row r="20" spans="1:12" ht="28.05" customHeight="1" x14ac:dyDescent="0.25">
      <c r="A20" t="s">
        <v>71</v>
      </c>
      <c r="B20" t="s">
        <v>29</v>
      </c>
      <c r="C20" t="s">
        <v>8</v>
      </c>
      <c r="D20" t="s">
        <v>33</v>
      </c>
      <c r="E20" t="s">
        <v>34</v>
      </c>
      <c r="F20" t="s">
        <v>37</v>
      </c>
      <c r="H20">
        <f t="shared" si="0"/>
        <v>-1</v>
      </c>
      <c r="I20">
        <f t="shared" si="1"/>
        <v>0</v>
      </c>
      <c r="J20">
        <f t="shared" si="2"/>
        <v>0</v>
      </c>
      <c r="K20">
        <f t="shared" si="3"/>
        <v>-1</v>
      </c>
    </row>
    <row r="21" spans="1:12" ht="28.05" customHeight="1" x14ac:dyDescent="0.25">
      <c r="A21" t="s">
        <v>45</v>
      </c>
      <c r="B21" t="s">
        <v>29</v>
      </c>
      <c r="C21" t="s">
        <v>1</v>
      </c>
      <c r="D21" t="s">
        <v>37</v>
      </c>
      <c r="E21" t="s">
        <v>32</v>
      </c>
      <c r="F21" t="s">
        <v>32</v>
      </c>
      <c r="H21">
        <f t="shared" si="0"/>
        <v>0</v>
      </c>
      <c r="I21">
        <f t="shared" si="1"/>
        <v>-1</v>
      </c>
      <c r="J21">
        <f t="shared" si="2"/>
        <v>-1</v>
      </c>
      <c r="K21">
        <f t="shared" si="3"/>
        <v>-2</v>
      </c>
    </row>
    <row r="22" spans="1:12" ht="28.05" customHeight="1" x14ac:dyDescent="0.25">
      <c r="A22" t="s">
        <v>46</v>
      </c>
      <c r="B22" t="s">
        <v>29</v>
      </c>
      <c r="C22" t="s">
        <v>25</v>
      </c>
      <c r="D22" t="s">
        <v>33</v>
      </c>
      <c r="E22" t="s">
        <v>32</v>
      </c>
      <c r="F22" t="s">
        <v>37</v>
      </c>
      <c r="H22">
        <f t="shared" si="0"/>
        <v>-1</v>
      </c>
      <c r="I22">
        <f t="shared" si="1"/>
        <v>-1</v>
      </c>
      <c r="J22">
        <f t="shared" si="2"/>
        <v>0</v>
      </c>
      <c r="K22">
        <f t="shared" si="3"/>
        <v>-2</v>
      </c>
    </row>
    <row r="23" spans="1:12" ht="28.05" customHeight="1" x14ac:dyDescent="0.25">
      <c r="A23" t="s">
        <v>60</v>
      </c>
      <c r="B23" t="s">
        <v>29</v>
      </c>
      <c r="C23" t="s">
        <v>5</v>
      </c>
      <c r="D23" t="s">
        <v>33</v>
      </c>
      <c r="E23" t="s">
        <v>32</v>
      </c>
      <c r="F23" t="s">
        <v>36</v>
      </c>
      <c r="H23">
        <f t="shared" si="0"/>
        <v>-1</v>
      </c>
      <c r="I23">
        <f t="shared" si="1"/>
        <v>-1</v>
      </c>
      <c r="J23">
        <f t="shared" si="2"/>
        <v>0</v>
      </c>
      <c r="K23">
        <f t="shared" si="3"/>
        <v>-2</v>
      </c>
    </row>
    <row r="24" spans="1:12" ht="28.05" customHeight="1" x14ac:dyDescent="0.25">
      <c r="A24" t="s">
        <v>73</v>
      </c>
      <c r="B24" t="s">
        <v>31</v>
      </c>
      <c r="C24" t="s">
        <v>20</v>
      </c>
      <c r="D24" t="s">
        <v>37</v>
      </c>
      <c r="E24" t="s">
        <v>32</v>
      </c>
      <c r="F24" t="s">
        <v>32</v>
      </c>
      <c r="H24">
        <f t="shared" si="0"/>
        <v>0</v>
      </c>
      <c r="I24">
        <f t="shared" si="1"/>
        <v>-1</v>
      </c>
      <c r="J24">
        <f t="shared" si="2"/>
        <v>-1</v>
      </c>
      <c r="K24">
        <f t="shared" si="3"/>
        <v>-2</v>
      </c>
    </row>
    <row r="25" spans="1:12" ht="28.05" customHeight="1" x14ac:dyDescent="0.25">
      <c r="A25" t="s">
        <v>75</v>
      </c>
      <c r="B25" t="s">
        <v>27</v>
      </c>
      <c r="C25" t="s">
        <v>3</v>
      </c>
      <c r="D25" t="s">
        <v>33</v>
      </c>
      <c r="E25" t="s">
        <v>34</v>
      </c>
      <c r="F25" t="s">
        <v>32</v>
      </c>
      <c r="H25">
        <f t="shared" si="0"/>
        <v>-1</v>
      </c>
      <c r="I25">
        <f t="shared" si="1"/>
        <v>0</v>
      </c>
      <c r="J25">
        <f t="shared" si="2"/>
        <v>-1</v>
      </c>
      <c r="K25">
        <f t="shared" si="3"/>
        <v>-2</v>
      </c>
    </row>
    <row r="26" spans="1:12" ht="28.05" customHeight="1" x14ac:dyDescent="0.25">
      <c r="A26" t="s">
        <v>76</v>
      </c>
      <c r="B26" t="s">
        <v>29</v>
      </c>
      <c r="C26" t="s">
        <v>9</v>
      </c>
      <c r="D26" t="s">
        <v>33</v>
      </c>
      <c r="E26" t="s">
        <v>32</v>
      </c>
      <c r="F26" t="s">
        <v>37</v>
      </c>
      <c r="H26">
        <f t="shared" si="0"/>
        <v>-1</v>
      </c>
      <c r="I26">
        <f t="shared" si="1"/>
        <v>-1</v>
      </c>
      <c r="J26">
        <f t="shared" si="2"/>
        <v>0</v>
      </c>
      <c r="K26">
        <f t="shared" si="3"/>
        <v>-2</v>
      </c>
    </row>
    <row r="27" spans="1:12" ht="28.05" customHeight="1" x14ac:dyDescent="0.25">
      <c r="A27" t="s">
        <v>78</v>
      </c>
      <c r="B27" t="s">
        <v>27</v>
      </c>
      <c r="C27" t="s">
        <v>13</v>
      </c>
      <c r="D27" t="s">
        <v>33</v>
      </c>
      <c r="E27" t="s">
        <v>34</v>
      </c>
      <c r="F27" t="s">
        <v>32</v>
      </c>
      <c r="H27">
        <f t="shared" si="0"/>
        <v>-1</v>
      </c>
      <c r="I27">
        <f t="shared" si="1"/>
        <v>0</v>
      </c>
      <c r="J27">
        <f t="shared" si="2"/>
        <v>-1</v>
      </c>
      <c r="K27">
        <f t="shared" si="3"/>
        <v>-2</v>
      </c>
    </row>
    <row r="28" spans="1:12" ht="28.05" customHeight="1" x14ac:dyDescent="0.25">
      <c r="A28" t="s">
        <v>82</v>
      </c>
      <c r="B28" t="s">
        <v>29</v>
      </c>
      <c r="C28" t="s">
        <v>24</v>
      </c>
      <c r="D28" t="s">
        <v>37</v>
      </c>
      <c r="E28" t="s">
        <v>32</v>
      </c>
      <c r="F28" t="s">
        <v>32</v>
      </c>
      <c r="H28">
        <f t="shared" si="0"/>
        <v>0</v>
      </c>
      <c r="I28">
        <f t="shared" si="1"/>
        <v>-1</v>
      </c>
      <c r="J28">
        <f t="shared" si="2"/>
        <v>-1</v>
      </c>
      <c r="K28">
        <f t="shared" si="3"/>
        <v>-2</v>
      </c>
    </row>
    <row r="29" spans="1:12" ht="28.05" customHeight="1" x14ac:dyDescent="0.25">
      <c r="A29" t="s">
        <v>83</v>
      </c>
      <c r="B29" t="s">
        <v>31</v>
      </c>
      <c r="C29" t="s">
        <v>18</v>
      </c>
      <c r="D29" t="s">
        <v>37</v>
      </c>
      <c r="E29" t="s">
        <v>32</v>
      </c>
      <c r="F29" t="s">
        <v>32</v>
      </c>
      <c r="H29">
        <f t="shared" si="0"/>
        <v>0</v>
      </c>
      <c r="I29">
        <f t="shared" si="1"/>
        <v>-1</v>
      </c>
      <c r="J29">
        <f t="shared" si="2"/>
        <v>-1</v>
      </c>
      <c r="K29">
        <f t="shared" si="3"/>
        <v>-2</v>
      </c>
    </row>
    <row r="30" spans="1:12" ht="28.05" customHeight="1" x14ac:dyDescent="0.25">
      <c r="A30" t="s">
        <v>43</v>
      </c>
      <c r="B30" t="s">
        <v>29</v>
      </c>
      <c r="C30" t="s">
        <v>12</v>
      </c>
      <c r="D30" t="s">
        <v>33</v>
      </c>
      <c r="E30" t="s">
        <v>32</v>
      </c>
      <c r="F30" t="s">
        <v>32</v>
      </c>
      <c r="H30">
        <f t="shared" si="0"/>
        <v>-1</v>
      </c>
      <c r="I30">
        <f t="shared" si="1"/>
        <v>-1</v>
      </c>
      <c r="J30">
        <f t="shared" si="2"/>
        <v>-1</v>
      </c>
      <c r="K30">
        <f t="shared" si="3"/>
        <v>-3</v>
      </c>
    </row>
    <row r="31" spans="1:12" ht="28.05" customHeight="1" x14ac:dyDescent="0.25">
      <c r="A31" t="s">
        <v>44</v>
      </c>
      <c r="B31" t="s">
        <v>31</v>
      </c>
      <c r="C31" t="s">
        <v>6</v>
      </c>
      <c r="D31" t="s">
        <v>33</v>
      </c>
      <c r="E31" t="s">
        <v>32</v>
      </c>
      <c r="F31" t="s">
        <v>32</v>
      </c>
      <c r="H31">
        <f t="shared" si="0"/>
        <v>-1</v>
      </c>
      <c r="I31">
        <f t="shared" si="1"/>
        <v>-1</v>
      </c>
      <c r="J31">
        <f t="shared" si="2"/>
        <v>-1</v>
      </c>
      <c r="K31">
        <f t="shared" si="3"/>
        <v>-3</v>
      </c>
    </row>
    <row r="32" spans="1:12" ht="28.05" customHeight="1" x14ac:dyDescent="0.25">
      <c r="A32" t="s">
        <v>50</v>
      </c>
      <c r="B32" t="s">
        <v>29</v>
      </c>
      <c r="C32" t="s">
        <v>21</v>
      </c>
      <c r="D32" t="s">
        <v>33</v>
      </c>
      <c r="E32" t="s">
        <v>32</v>
      </c>
      <c r="F32" t="s">
        <v>32</v>
      </c>
      <c r="H32">
        <f t="shared" si="0"/>
        <v>-1</v>
      </c>
      <c r="I32">
        <f t="shared" si="1"/>
        <v>-1</v>
      </c>
      <c r="J32">
        <f t="shared" si="2"/>
        <v>-1</v>
      </c>
      <c r="K32">
        <f t="shared" si="3"/>
        <v>-3</v>
      </c>
    </row>
    <row r="33" spans="1:12" ht="28.05" customHeight="1" x14ac:dyDescent="0.25">
      <c r="A33" t="s">
        <v>51</v>
      </c>
      <c r="B33" t="s">
        <v>31</v>
      </c>
      <c r="C33" t="s">
        <v>9</v>
      </c>
      <c r="D33" t="s">
        <v>33</v>
      </c>
      <c r="E33" t="s">
        <v>32</v>
      </c>
      <c r="F33" t="s">
        <v>32</v>
      </c>
      <c r="H33">
        <f t="shared" si="0"/>
        <v>-1</v>
      </c>
      <c r="I33">
        <f t="shared" si="1"/>
        <v>-1</v>
      </c>
      <c r="J33">
        <f t="shared" si="2"/>
        <v>-1</v>
      </c>
      <c r="K33">
        <f t="shared" si="3"/>
        <v>-3</v>
      </c>
    </row>
    <row r="34" spans="1:12" ht="28.05" customHeight="1" x14ac:dyDescent="0.25">
      <c r="A34" t="s">
        <v>52</v>
      </c>
      <c r="B34" t="s">
        <v>31</v>
      </c>
      <c r="C34" t="s">
        <v>15</v>
      </c>
      <c r="D34" t="s">
        <v>33</v>
      </c>
      <c r="E34" t="s">
        <v>32</v>
      </c>
      <c r="F34" t="s">
        <v>32</v>
      </c>
      <c r="H34">
        <f t="shared" si="0"/>
        <v>-1</v>
      </c>
      <c r="I34">
        <f t="shared" si="1"/>
        <v>-1</v>
      </c>
      <c r="J34">
        <f t="shared" si="2"/>
        <v>-1</v>
      </c>
      <c r="K34">
        <f t="shared" si="3"/>
        <v>-3</v>
      </c>
    </row>
    <row r="35" spans="1:12" hidden="1" x14ac:dyDescent="0.25">
      <c r="A35" t="s">
        <v>72</v>
      </c>
      <c r="B35" t="s">
        <v>29</v>
      </c>
      <c r="C35" t="s">
        <v>2</v>
      </c>
      <c r="D35" t="s">
        <v>33</v>
      </c>
      <c r="E35" t="s">
        <v>33</v>
      </c>
      <c r="F35" t="s">
        <v>32</v>
      </c>
      <c r="G35" t="s">
        <v>41</v>
      </c>
      <c r="H35">
        <f t="shared" si="0"/>
        <v>-1</v>
      </c>
      <c r="I35">
        <f t="shared" si="1"/>
        <v>1</v>
      </c>
      <c r="J35">
        <f t="shared" si="2"/>
        <v>-1</v>
      </c>
      <c r="K35">
        <f t="shared" si="3"/>
        <v>-1</v>
      </c>
    </row>
    <row r="36" spans="1:12" ht="28.05" customHeight="1" x14ac:dyDescent="0.25">
      <c r="A36" t="s">
        <v>53</v>
      </c>
      <c r="B36" t="s">
        <v>31</v>
      </c>
      <c r="C36" t="s">
        <v>23</v>
      </c>
      <c r="D36" t="s">
        <v>33</v>
      </c>
      <c r="E36" t="s">
        <v>32</v>
      </c>
      <c r="F36" t="s">
        <v>32</v>
      </c>
      <c r="H36">
        <f t="shared" si="0"/>
        <v>-1</v>
      </c>
      <c r="I36">
        <f t="shared" si="1"/>
        <v>-1</v>
      </c>
      <c r="J36">
        <f t="shared" si="2"/>
        <v>-1</v>
      </c>
      <c r="K36">
        <f t="shared" si="3"/>
        <v>-3</v>
      </c>
    </row>
    <row r="37" spans="1:12" ht="28.05" customHeight="1" x14ac:dyDescent="0.25">
      <c r="A37" t="s">
        <v>55</v>
      </c>
      <c r="B37" t="s">
        <v>29</v>
      </c>
      <c r="C37" t="s">
        <v>10</v>
      </c>
      <c r="D37" t="s">
        <v>33</v>
      </c>
      <c r="E37" t="s">
        <v>32</v>
      </c>
      <c r="F37" t="s">
        <v>32</v>
      </c>
      <c r="H37">
        <f t="shared" si="0"/>
        <v>-1</v>
      </c>
      <c r="I37">
        <f t="shared" si="1"/>
        <v>-1</v>
      </c>
      <c r="J37">
        <f t="shared" si="2"/>
        <v>-1</v>
      </c>
      <c r="K37">
        <f t="shared" si="3"/>
        <v>-3</v>
      </c>
    </row>
    <row r="38" spans="1:12" ht="28.05" customHeight="1" x14ac:dyDescent="0.25">
      <c r="A38" t="s">
        <v>56</v>
      </c>
      <c r="B38" t="s">
        <v>27</v>
      </c>
      <c r="C38" t="s">
        <v>22</v>
      </c>
      <c r="D38" t="s">
        <v>33</v>
      </c>
      <c r="E38" t="s">
        <v>32</v>
      </c>
      <c r="F38" t="s">
        <v>32</v>
      </c>
      <c r="H38">
        <f t="shared" si="0"/>
        <v>-1</v>
      </c>
      <c r="I38">
        <f t="shared" si="1"/>
        <v>-1</v>
      </c>
      <c r="J38">
        <f t="shared" si="2"/>
        <v>-1</v>
      </c>
      <c r="K38">
        <f t="shared" si="3"/>
        <v>-3</v>
      </c>
    </row>
    <row r="39" spans="1:12" hidden="1" x14ac:dyDescent="0.25">
      <c r="A39" t="s">
        <v>84</v>
      </c>
      <c r="B39" t="s">
        <v>28</v>
      </c>
      <c r="C39" t="s">
        <v>6</v>
      </c>
      <c r="D39" t="s">
        <v>32</v>
      </c>
      <c r="E39" t="s">
        <v>33</v>
      </c>
      <c r="F39" t="s">
        <v>32</v>
      </c>
      <c r="G39" t="s">
        <v>41</v>
      </c>
      <c r="H39">
        <f t="shared" si="0"/>
        <v>1</v>
      </c>
      <c r="I39">
        <f t="shared" si="1"/>
        <v>1</v>
      </c>
      <c r="J39">
        <f t="shared" si="2"/>
        <v>-1</v>
      </c>
      <c r="K39">
        <f t="shared" si="3"/>
        <v>1</v>
      </c>
    </row>
    <row r="40" spans="1:12" ht="28.05" customHeight="1" x14ac:dyDescent="0.25">
      <c r="A40" t="s">
        <v>57</v>
      </c>
      <c r="B40" t="s">
        <v>31</v>
      </c>
      <c r="C40" t="s">
        <v>8</v>
      </c>
      <c r="D40" t="s">
        <v>33</v>
      </c>
      <c r="E40" t="s">
        <v>32</v>
      </c>
      <c r="F40" t="s">
        <v>32</v>
      </c>
      <c r="H40">
        <f t="shared" si="0"/>
        <v>-1</v>
      </c>
      <c r="I40">
        <f t="shared" si="1"/>
        <v>-1</v>
      </c>
      <c r="J40">
        <f t="shared" si="2"/>
        <v>-1</v>
      </c>
      <c r="K40">
        <f t="shared" si="3"/>
        <v>-3</v>
      </c>
    </row>
    <row r="41" spans="1:12" ht="28.05" customHeight="1" x14ac:dyDescent="0.25">
      <c r="A41" t="s">
        <v>61</v>
      </c>
      <c r="B41" t="s">
        <v>29</v>
      </c>
      <c r="C41" t="s">
        <v>7</v>
      </c>
      <c r="D41" t="s">
        <v>33</v>
      </c>
      <c r="E41" t="s">
        <v>32</v>
      </c>
      <c r="F41" t="s">
        <v>32</v>
      </c>
      <c r="H41">
        <f t="shared" si="0"/>
        <v>-1</v>
      </c>
      <c r="I41">
        <f t="shared" si="1"/>
        <v>-1</v>
      </c>
      <c r="J41">
        <f t="shared" si="2"/>
        <v>-1</v>
      </c>
      <c r="K41">
        <f t="shared" si="3"/>
        <v>-3</v>
      </c>
    </row>
    <row r="42" spans="1:12" ht="28.05" customHeight="1" x14ac:dyDescent="0.25">
      <c r="A42" t="s">
        <v>67</v>
      </c>
      <c r="B42" t="s">
        <v>31</v>
      </c>
      <c r="C42" t="s">
        <v>0</v>
      </c>
      <c r="D42" t="s">
        <v>33</v>
      </c>
      <c r="E42" t="s">
        <v>32</v>
      </c>
      <c r="F42" t="s">
        <v>32</v>
      </c>
      <c r="H42">
        <f t="shared" si="0"/>
        <v>-1</v>
      </c>
      <c r="I42">
        <f t="shared" si="1"/>
        <v>-1</v>
      </c>
      <c r="J42">
        <f t="shared" si="2"/>
        <v>-1</v>
      </c>
      <c r="K42">
        <f t="shared" si="3"/>
        <v>-3</v>
      </c>
    </row>
    <row r="43" spans="1:12" ht="28.05" customHeight="1" x14ac:dyDescent="0.25">
      <c r="A43" t="s">
        <v>69</v>
      </c>
      <c r="B43" t="s">
        <v>29</v>
      </c>
      <c r="C43" t="s">
        <v>7</v>
      </c>
      <c r="D43" t="s">
        <v>33</v>
      </c>
      <c r="E43" t="s">
        <v>32</v>
      </c>
      <c r="F43" t="s">
        <v>32</v>
      </c>
      <c r="H43">
        <f t="shared" si="0"/>
        <v>-1</v>
      </c>
      <c r="I43">
        <f t="shared" si="1"/>
        <v>-1</v>
      </c>
      <c r="J43">
        <f t="shared" si="2"/>
        <v>-1</v>
      </c>
      <c r="K43">
        <f t="shared" si="3"/>
        <v>-3</v>
      </c>
    </row>
    <row r="44" spans="1:12" hidden="1" x14ac:dyDescent="0.25">
      <c r="A44" t="s">
        <v>80</v>
      </c>
      <c r="B44" t="s">
        <v>30</v>
      </c>
      <c r="C44" t="s">
        <v>14</v>
      </c>
      <c r="D44" t="s">
        <v>32</v>
      </c>
      <c r="E44" t="s">
        <v>35</v>
      </c>
      <c r="F44" t="s">
        <v>33</v>
      </c>
      <c r="G44" t="s">
        <v>41</v>
      </c>
      <c r="H44">
        <f t="shared" si="0"/>
        <v>1</v>
      </c>
      <c r="I44">
        <f t="shared" si="1"/>
        <v>0</v>
      </c>
      <c r="J44">
        <f t="shared" si="2"/>
        <v>1</v>
      </c>
      <c r="K44">
        <f t="shared" si="3"/>
        <v>2</v>
      </c>
      <c r="L44" t="s">
        <v>90</v>
      </c>
    </row>
    <row r="45" spans="1:12" ht="28.05" customHeight="1" x14ac:dyDescent="0.25">
      <c r="A45" t="s">
        <v>70</v>
      </c>
      <c r="B45" t="s">
        <v>42</v>
      </c>
      <c r="C45" t="s">
        <v>22</v>
      </c>
      <c r="D45" t="s">
        <v>33</v>
      </c>
      <c r="E45" t="s">
        <v>32</v>
      </c>
      <c r="F45" t="s">
        <v>32</v>
      </c>
      <c r="H45">
        <f t="shared" si="0"/>
        <v>-1</v>
      </c>
      <c r="I45">
        <f t="shared" si="1"/>
        <v>-1</v>
      </c>
      <c r="J45">
        <f t="shared" si="2"/>
        <v>-1</v>
      </c>
      <c r="K45">
        <f t="shared" si="3"/>
        <v>-3</v>
      </c>
    </row>
    <row r="46" spans="1:12" ht="28.05" customHeight="1" x14ac:dyDescent="0.25">
      <c r="A46" t="s">
        <v>74</v>
      </c>
      <c r="B46" t="s">
        <v>31</v>
      </c>
      <c r="C46" t="s">
        <v>0</v>
      </c>
      <c r="D46" t="s">
        <v>33</v>
      </c>
      <c r="E46" t="s">
        <v>32</v>
      </c>
      <c r="F46" t="s">
        <v>32</v>
      </c>
      <c r="H46">
        <f t="shared" si="0"/>
        <v>-1</v>
      </c>
      <c r="I46">
        <f t="shared" si="1"/>
        <v>-1</v>
      </c>
      <c r="J46">
        <f t="shared" si="2"/>
        <v>-1</v>
      </c>
      <c r="K46">
        <f t="shared" si="3"/>
        <v>-3</v>
      </c>
    </row>
    <row r="47" spans="1:12" hidden="1" x14ac:dyDescent="0.25">
      <c r="A47" t="s">
        <v>79</v>
      </c>
      <c r="B47" t="s">
        <v>28</v>
      </c>
      <c r="C47" t="s">
        <v>3</v>
      </c>
      <c r="D47" t="s">
        <v>32</v>
      </c>
      <c r="E47" t="s">
        <v>33</v>
      </c>
      <c r="F47" t="s">
        <v>33</v>
      </c>
      <c r="G47" t="s">
        <v>41</v>
      </c>
      <c r="H47">
        <f t="shared" si="0"/>
        <v>1</v>
      </c>
      <c r="I47">
        <f t="shared" si="1"/>
        <v>1</v>
      </c>
      <c r="J47">
        <f t="shared" si="2"/>
        <v>1</v>
      </c>
      <c r="K47">
        <f t="shared" si="3"/>
        <v>3</v>
      </c>
    </row>
    <row r="48" spans="1:12" ht="28.05" customHeight="1" x14ac:dyDescent="0.25">
      <c r="A48" t="s">
        <v>85</v>
      </c>
      <c r="B48" t="s">
        <v>31</v>
      </c>
      <c r="C48" t="s">
        <v>21</v>
      </c>
      <c r="D48" t="s">
        <v>33</v>
      </c>
      <c r="E48" t="s">
        <v>32</v>
      </c>
      <c r="F48" t="s">
        <v>32</v>
      </c>
      <c r="H48">
        <f t="shared" si="0"/>
        <v>-1</v>
      </c>
      <c r="I48">
        <f t="shared" si="1"/>
        <v>-1</v>
      </c>
      <c r="J48">
        <f t="shared" si="2"/>
        <v>-1</v>
      </c>
      <c r="K48">
        <f t="shared" si="3"/>
        <v>-3</v>
      </c>
    </row>
  </sheetData>
  <sheetProtection algorithmName="SHA-512" hashValue="N1IcCJezq7Rlg573UzDb38yrQv67fzAmG47kbyvO3GyQG5x06q+ucSB4YuuydOWzQbJCXT4vJGIztngWD55DtA==" saltValue="GdFXtQ+mVyLGlzSbz5GXaw==" spinCount="100000" sheet="1" objects="1" scenarios="1" sort="0" autoFilter="0"/>
  <mergeCells count="1">
    <mergeCell ref="A1:B1"/>
  </mergeCells>
  <conditionalFormatting sqref="K4:K4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scale="65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Wahlhilfe_SR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Natascha Krebs</dc:creator>
  <cp:lastModifiedBy>Natascha Krebs</cp:lastModifiedBy>
  <cp:lastPrinted>2023-09-16T14:47:49Z</cp:lastPrinted>
  <dcterms:created xsi:type="dcterms:W3CDTF">2023-09-26T08:33:00Z</dcterms:created>
  <dcterms:modified xsi:type="dcterms:W3CDTF">2023-09-26T10:01:37Z</dcterms:modified>
</cp:coreProperties>
</file>